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6" windowWidth="12120" windowHeight="8076" activeTab="2"/>
  </bookViews>
  <sheets>
    <sheet name="Tav 1" sheetId="1" r:id="rId1"/>
    <sheet name="Tav 2" sheetId="2" r:id="rId2"/>
    <sheet name="Tav 3" sheetId="3" r:id="rId3"/>
  </sheets>
  <externalReferences>
    <externalReference r:id="rId6"/>
  </externalReferences>
  <definedNames>
    <definedName name="_xlnm.Print_Area" localSheetId="0">'Tav 1'!$A$1:$E$40</definedName>
    <definedName name="COVER">#REF!</definedName>
    <definedName name="p2r8c2004">#REF!</definedName>
    <definedName name="pp">'[1]Prospetto3'!$E$16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r3r1c1">#REF!</definedName>
  </definedNames>
  <calcPr fullCalcOnLoad="1"/>
</workbook>
</file>

<file path=xl/sharedStrings.xml><?xml version="1.0" encoding="utf-8"?>
<sst xmlns="http://schemas.openxmlformats.org/spreadsheetml/2006/main" count="118" uniqueCount="101">
  <si>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</si>
  <si>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</si>
  <si>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</si>
  <si>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</si>
  <si>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</si>
  <si>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</si>
  <si>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</si>
  <si>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</si>
  <si>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</si>
  <si>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</si>
  <si>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</si>
  <si>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</si>
  <si>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</si>
  <si>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</si>
  <si>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</si>
  <si>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</si>
  <si>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</si>
  <si>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</si>
  <si>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</si>
  <si>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</si>
  <si>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</si>
  <si>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</si>
  <si>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</si>
  <si>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</si>
  <si>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</si>
  <si>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</si>
  <si>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</si>
  <si>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</si>
  <si>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</si>
  <si>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</si>
  <si>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</si>
  <si>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</si>
  <si>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</si>
  <si>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</si>
  <si>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</si>
  <si>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</si>
  <si>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</si>
  <si>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</si>
  <si>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</si>
  <si>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</si>
  <si>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</si>
  <si>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</si>
  <si>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</si>
  <si>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</si>
  <si>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</si>
  <si>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</si>
  <si>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</si>
  <si>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</si>
  <si>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</si>
  <si>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</si>
  <si>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</si>
  <si>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</si>
  <si>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</si>
  <si>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</si>
  <si>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</si>
  <si>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</si>
  <si>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</si>
  <si>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</si>
  <si>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</si>
  <si>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</si>
  <si>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</si>
  <si>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>a) I totali possono non corrispondere alla somma delle componenti per gli arrotondamenti effettuati.</t>
  </si>
  <si>
    <t>b) dati definitivi</t>
  </si>
  <si>
    <t>c) dati provvisori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</si>
  <si>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</si>
  <si>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</si>
  <si>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</si>
  <si>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</si>
  <si>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</si>
  <si>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</si>
  <si>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</si>
  <si>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>Interessi passivi (consolidati)</t>
  </si>
  <si>
    <r>
      <t xml:space="preserve">Tavola 1: Indebitamento netto,  stock di debito pubblico al 31 dicembre e spese delle amministrazioni pubbliche. Anni 2014 - 2017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</si>
  <si>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2014 - 2017</t>
    </r>
    <r>
      <rPr>
        <b/>
        <i/>
        <sz val="10"/>
        <rFont val="Arial Narrow"/>
        <family val="2"/>
      </rPr>
      <t xml:space="preserve"> (dati in milioni di euro)</t>
    </r>
  </si>
  <si>
    <r>
      <t xml:space="preserve">Tavola 3: Raccordo tra indebitamento netto delle amministrazioni pubbliche e variazione del debito pubblico. Anni 2014 - 2017 </t>
    </r>
    <r>
      <rPr>
        <b/>
        <i/>
        <sz val="10"/>
        <rFont val="Arial Narrow"/>
        <family val="2"/>
      </rPr>
      <t>(dati in milioni di euro)</t>
    </r>
  </si>
  <si>
    <t xml:space="preserve">   Cancellazioni di debiti dei Paesi in via di sviluppo</t>
  </si>
  <si>
    <t xml:space="preserve">   Riclassificazioni di altre partite finanziarie (crediti e partecipazioni)</t>
  </si>
  <si>
    <t xml:space="preserve">   Riclassificazioni dei superdividendi (da incassi di capitali a vendita di partecipazioni)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</si>
  <si>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</si>
  <si>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</si>
  <si>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Riclassificazione per investimenti realizzati mediante contratti di partenariato pubblico privato 
   (ppp), leasing e concessioni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</si>
  <si>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</si>
  <si>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</si>
  <si>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Impatto sull'indebitamento netto delle attività di OCSIT</t>
  </si>
  <si>
    <t xml:space="preserve">   Impatto sull'indebitamento netto dell'operazione di risoluzione di 4 banche </t>
  </si>
  <si>
    <t xml:space="preserve">   Impatto sull'indebitamento netto dell'attività del fondo salva Stati EFSF</t>
  </si>
  <si>
    <t xml:space="preserve">   Introiti derivanti dall'assegnazione dei diritti d'uso di frequenze, registrate nel fabbisogno tra le 
   riscossioni crediti</t>
  </si>
  <si>
    <t xml:space="preserve">   Commissioni relative a garanzie concesse alle banche senza impatto sul fabbisogno</t>
  </si>
  <si>
    <t xml:space="preserve">   Incassi derivanti da anticipo Irap classificato come strumento di debito pubblico (prestito)</t>
  </si>
  <si>
    <t xml:space="preserve">   Deficit delle unità appartenenti alla lista dei soggetti AP (lista S13) non ancora incluse nel 
    calcolo del fabbisogno</t>
  </si>
  <si>
    <t xml:space="preserve">   Proventi delle aste  dei permessi di emissione di Co2</t>
  </si>
  <si>
    <t xml:space="preserve">   Pagamento in azioni ordinarie di BPMS dei dividendi maturati sui Nuovi strumenti finanziari
   emessi da BMPS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</si>
  <si>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</si>
  <si>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</si>
  <si>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</si>
  <si>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 xml:space="preserve">   Impatto sull'indebitamento netto della liquidazione di Veneto banca e Banca Popolare di
    Vicenza</t>
  </si>
  <si>
    <t xml:space="preserve">   Prestito ad Alitalia registrato come trasferimento in conto capitale nel deficit </t>
  </si>
  <si>
    <t xml:space="preserve">   Riclassificazione da operazione non finanziaria a operazione finanziaria dei flussi di cassa 
    collegati alla fusione di due unità appartenenti alla lista di soggetti AP</t>
  </si>
  <si>
    <t xml:space="preserve">   Riclassificazione da operazione finanziaria a operazione non finanziaria dei flussi di cassa  
   relativi ai contributi sociali anticipati dai datori di lavoro per conto dell'INPS negli anni precedenti </t>
  </si>
  <si>
    <t xml:space="preserve">  Trasferimenti in conto capitale imputati per garanzie standardizzate senza impatto sul 
   fabbisogno  </t>
  </si>
  <si>
    <t xml:space="preserve">   Impatto sull'indebitamento netto delle operazioni relative a Monte dei Paschi di Siena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</si>
</sst>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\-\ #,##0;_-\ &quot;- &quot;"/>
    <numFmt numFmtId="167" formatCode="#,##0.0"/>
    <numFmt numFmtId="168" formatCode="#,##0_ ;\-#,##0\ "/>
    <numFmt numFmtId="169" formatCode="#,##0.0_ ;\-#,##0.0\ "/>
    <numFmt numFmtId="170" formatCode="0.0000"/>
    <numFmt numFmtId="171" formatCode="0.0%"/>
    <numFmt numFmtId="172" formatCode="_-* #,##0.0_-;\-* #,##0.0_-;_-* &quot;-&quot;_-;_-@_-"/>
    <numFmt numFmtId="173" formatCode="_-* #,##0.0_-;\-* #,##0.0_-;_-* &quot;-&quot;??_-;_-@_-"/>
    <numFmt numFmtId="174" formatCode="0.000"/>
    <numFmt numFmtId="175" formatCode="_-* #,##0.00_-;\-* #,##0.00_-;_-* &quot;-&quot;_-;_-@_-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0.0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.000"/>
    <numFmt numFmtId="187" formatCode="0.000000"/>
    <numFmt numFmtId="188" formatCode="0.00000000"/>
    <numFmt numFmtId="189" formatCode="0.0000000"/>
    <numFmt numFmtId="190" formatCode="0.00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vertAlign val="superscript"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ont="0" applyFill="0" applyBorder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3" fontId="7" fillId="33" borderId="0" xfId="45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2" fontId="12" fillId="33" borderId="0" xfId="0" applyNumberFormat="1" applyFont="1" applyFill="1" applyAlignment="1">
      <alignment/>
    </xf>
    <xf numFmtId="0" fontId="6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7" fillId="33" borderId="15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 horizontal="justify"/>
    </xf>
    <xf numFmtId="3" fontId="5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3" fontId="7" fillId="33" borderId="0" xfId="45" applyNumberFormat="1" applyFont="1" applyFill="1" applyBorder="1" applyAlignment="1" applyProtection="1">
      <alignment vertical="top"/>
      <protection locked="0"/>
    </xf>
    <xf numFmtId="171" fontId="7" fillId="33" borderId="0" xfId="53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3" fontId="9" fillId="33" borderId="0" xfId="45" applyNumberFormat="1" applyFont="1" applyFill="1" applyBorder="1" applyAlignment="1" applyProtection="1">
      <alignment/>
      <protection locked="0"/>
    </xf>
    <xf numFmtId="0" fontId="15" fillId="0" borderId="0" xfId="49" applyFont="1" applyFill="1" applyAlignment="1">
      <alignment wrapText="1"/>
      <protection/>
    </xf>
    <xf numFmtId="190" fontId="7" fillId="0" borderId="0" xfId="53" applyNumberFormat="1" applyFont="1" applyFill="1" applyAlignment="1">
      <alignment/>
    </xf>
    <xf numFmtId="0" fontId="7" fillId="33" borderId="0" xfId="0" applyFont="1" applyFill="1" applyBorder="1" applyAlignment="1" applyProtection="1">
      <alignment horizontal="left" indent="1"/>
      <protection/>
    </xf>
    <xf numFmtId="0" fontId="7" fillId="33" borderId="0" xfId="0" applyFont="1" applyFill="1" applyBorder="1" applyAlignment="1" applyProtection="1">
      <alignment horizontal="left" wrapText="1" indent="1"/>
      <protection/>
    </xf>
    <xf numFmtId="0" fontId="7" fillId="33" borderId="0" xfId="0" applyFont="1" applyFill="1" applyBorder="1" applyAlignment="1" applyProtection="1">
      <alignment horizontal="left" vertical="top" wrapText="1" indent="1"/>
      <protection/>
    </xf>
    <xf numFmtId="0" fontId="7" fillId="0" borderId="0" xfId="0" applyFont="1" applyFill="1" applyBorder="1" applyAlignment="1" applyProtection="1">
      <alignment horizontal="left" vertical="top" wrapText="1" indent="1"/>
      <protection/>
    </xf>
    <xf numFmtId="3" fontId="7" fillId="0" borderId="0" xfId="0" applyNumberFormat="1" applyFont="1" applyFill="1" applyAlignment="1">
      <alignment horizontal="left" indent="1"/>
    </xf>
    <xf numFmtId="41" fontId="7" fillId="33" borderId="0" xfId="0" applyNumberFormat="1" applyFont="1" applyFill="1" applyBorder="1" applyAlignment="1" applyProtection="1">
      <alignment horizontal="left" vertical="top" wrapText="1" inden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1.1" xfId="48"/>
    <cellStyle name="Normale_Tavola 11" xfId="49"/>
    <cellStyle name="Nota" xfId="50"/>
    <cellStyle name="Nuovo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4">
        <row r="16">
          <cell r="E16">
            <v>6.237263565499433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6.00390625" style="3" customWidth="1"/>
    <col min="2" max="5" width="12.00390625" style="3" customWidth="1"/>
    <col min="6" max="9" width="10.00390625" style="3" bestFit="1" customWidth="1"/>
    <col min="10" max="16384" width="9.140625" style="3" customWidth="1"/>
  </cols>
  <sheetData>
    <row r="1" spans="1:5" ht="32.25" customHeight="1">
      <c r="A1" s="74" t="s">
        <v>72</v>
      </c>
      <c r="B1" s="74"/>
      <c r="C1" s="74"/>
      <c r="D1" s="74"/>
      <c r="E1" s="74"/>
    </row>
    <row r="2" spans="1:5" ht="13.5">
      <c r="A2" s="11"/>
      <c r="B2" s="10"/>
      <c r="C2" s="10"/>
      <c r="D2" s="10"/>
      <c r="E2" s="10"/>
    </row>
    <row r="3" spans="1:5" ht="6.75" customHeight="1">
      <c r="A3" s="12"/>
      <c r="B3" s="13"/>
      <c r="C3" s="13"/>
      <c r="D3" s="13"/>
      <c r="E3" s="13"/>
    </row>
    <row r="4" spans="1:5" ht="13.5">
      <c r="A4" s="11"/>
      <c r="B4" s="8">
        <v>2014</v>
      </c>
      <c r="C4" s="8">
        <f>+B4+1</f>
        <v>2015</v>
      </c>
      <c r="D4" s="8">
        <f>+C4+1</f>
        <v>2016</v>
      </c>
      <c r="E4" s="8">
        <f>+D4+1</f>
        <v>2017</v>
      </c>
    </row>
    <row r="5" spans="1:6" ht="6.75" customHeight="1">
      <c r="A5" s="14"/>
      <c r="B5" s="15"/>
      <c r="C5" s="15"/>
      <c r="D5" s="15"/>
      <c r="E5" s="15"/>
      <c r="F5" s="54"/>
    </row>
    <row r="6" spans="1:5" ht="13.5">
      <c r="A6" s="16"/>
      <c r="B6" s="60" t="s">
        <v>55</v>
      </c>
      <c r="C6" s="60" t="s">
        <v>55</v>
      </c>
      <c r="D6" s="60" t="s">
        <v>56</v>
      </c>
      <c r="E6" s="60" t="s">
        <v>56</v>
      </c>
    </row>
    <row r="7" spans="1:9" ht="13.5">
      <c r="A7" s="18" t="s">
        <v>40</v>
      </c>
      <c r="B7" s="19">
        <v>-49340</v>
      </c>
      <c r="C7" s="19">
        <v>-43153</v>
      </c>
      <c r="D7" s="19">
        <v>-42937</v>
      </c>
      <c r="E7" s="19">
        <v>-41060</v>
      </c>
      <c r="F7" s="4"/>
      <c r="G7" s="4"/>
      <c r="H7" s="4"/>
      <c r="I7" s="4"/>
    </row>
    <row r="8" spans="1:9" ht="13.5">
      <c r="A8" s="20" t="s">
        <v>9</v>
      </c>
      <c r="B8" s="9"/>
      <c r="C8" s="9"/>
      <c r="D8" s="9"/>
      <c r="E8" s="9"/>
      <c r="F8" s="4"/>
      <c r="G8" s="4"/>
      <c r="H8" s="4"/>
      <c r="I8" s="4"/>
    </row>
    <row r="9" spans="1:9" ht="13.5">
      <c r="A9" s="16" t="s">
        <v>0</v>
      </c>
      <c r="B9" s="21">
        <v>-53196</v>
      </c>
      <c r="C9" s="21">
        <v>-52087</v>
      </c>
      <c r="D9" s="21">
        <v>-46981</v>
      </c>
      <c r="E9" s="21">
        <v>-45539</v>
      </c>
      <c r="F9" s="4"/>
      <c r="G9" s="4"/>
      <c r="H9" s="4"/>
      <c r="I9" s="4"/>
    </row>
    <row r="10" spans="1:9" ht="13.5">
      <c r="A10" s="16" t="s">
        <v>1</v>
      </c>
      <c r="B10" s="21">
        <v>2202</v>
      </c>
      <c r="C10" s="21">
        <v>6468</v>
      </c>
      <c r="D10" s="21">
        <v>1761</v>
      </c>
      <c r="E10" s="21">
        <v>1561</v>
      </c>
      <c r="F10" s="4"/>
      <c r="G10" s="4"/>
      <c r="H10" s="4"/>
      <c r="I10" s="4"/>
    </row>
    <row r="11" spans="1:9" ht="13.5">
      <c r="A11" s="16" t="s">
        <v>2</v>
      </c>
      <c r="B11" s="21">
        <v>1654</v>
      </c>
      <c r="C11" s="21">
        <v>2466</v>
      </c>
      <c r="D11" s="21">
        <v>2283</v>
      </c>
      <c r="E11" s="21">
        <v>2918</v>
      </c>
      <c r="F11" s="4"/>
      <c r="G11" s="4"/>
      <c r="H11" s="4"/>
      <c r="I11" s="4"/>
    </row>
    <row r="12" spans="1:9" ht="13.5">
      <c r="A12" s="14"/>
      <c r="B12" s="22"/>
      <c r="C12" s="22"/>
      <c r="D12" s="22"/>
      <c r="E12" s="22"/>
      <c r="F12" s="4"/>
      <c r="G12" s="4"/>
      <c r="H12" s="4"/>
      <c r="I12" s="4"/>
    </row>
    <row r="13" spans="1:9" ht="13.5">
      <c r="A13" s="16"/>
      <c r="B13" s="60" t="s">
        <v>55</v>
      </c>
      <c r="C13" s="60" t="s">
        <v>55</v>
      </c>
      <c r="D13" s="60" t="s">
        <v>55</v>
      </c>
      <c r="E13" s="60" t="s">
        <v>55</v>
      </c>
      <c r="F13" s="4"/>
      <c r="G13" s="4"/>
      <c r="H13" s="4"/>
      <c r="I13" s="4"/>
    </row>
    <row r="14" spans="1:9" ht="13.5">
      <c r="A14" s="18" t="s">
        <v>35</v>
      </c>
      <c r="B14" s="19">
        <v>2137322</v>
      </c>
      <c r="C14" s="19">
        <v>2173402.7</v>
      </c>
      <c r="D14" s="19">
        <v>2219581.2</v>
      </c>
      <c r="E14" s="19">
        <v>2263479.2</v>
      </c>
      <c r="F14" s="4"/>
      <c r="G14" s="4"/>
      <c r="H14" s="4"/>
      <c r="I14" s="4"/>
    </row>
    <row r="15" spans="1:9" ht="13.5">
      <c r="A15" s="24" t="s">
        <v>8</v>
      </c>
      <c r="B15" s="9"/>
      <c r="C15" s="9"/>
      <c r="D15" s="9"/>
      <c r="E15" s="9"/>
      <c r="F15" s="4"/>
      <c r="G15" s="4"/>
      <c r="H15" s="4"/>
      <c r="I15" s="4"/>
    </row>
    <row r="16" spans="1:9" ht="13.5">
      <c r="A16" s="20" t="s">
        <v>3</v>
      </c>
      <c r="B16" s="17"/>
      <c r="C16" s="17"/>
      <c r="D16" s="17"/>
      <c r="E16" s="17"/>
      <c r="F16" s="4"/>
      <c r="G16" s="4"/>
      <c r="H16" s="4"/>
      <c r="I16" s="4"/>
    </row>
    <row r="17" spans="1:9" ht="13.5">
      <c r="A17" s="16" t="s">
        <v>11</v>
      </c>
      <c r="B17" s="21">
        <v>173215.2</v>
      </c>
      <c r="C17" s="21">
        <v>178270.4</v>
      </c>
      <c r="D17" s="21">
        <v>173376.4</v>
      </c>
      <c r="E17" s="21">
        <v>173335.2</v>
      </c>
      <c r="F17" s="4"/>
      <c r="G17" s="4"/>
      <c r="H17" s="4"/>
      <c r="I17" s="4"/>
    </row>
    <row r="18" spans="1:9" ht="13.5">
      <c r="A18" s="16" t="s">
        <v>14</v>
      </c>
      <c r="B18" s="21">
        <v>1792282.5</v>
      </c>
      <c r="C18" s="21">
        <v>1822218</v>
      </c>
      <c r="D18" s="21">
        <v>1872367.3</v>
      </c>
      <c r="E18" s="21">
        <v>1911564.1</v>
      </c>
      <c r="F18" s="4"/>
      <c r="G18" s="4"/>
      <c r="H18" s="4"/>
      <c r="I18" s="4"/>
    </row>
    <row r="19" spans="1:9" ht="13.5">
      <c r="A19" s="16" t="s">
        <v>4</v>
      </c>
      <c r="B19" s="21">
        <v>124540</v>
      </c>
      <c r="C19" s="21">
        <v>115032.3</v>
      </c>
      <c r="D19" s="21">
        <v>107026.1</v>
      </c>
      <c r="E19" s="21">
        <v>106562.7</v>
      </c>
      <c r="F19" s="4"/>
      <c r="G19" s="4"/>
      <c r="H19" s="4"/>
      <c r="I19" s="4"/>
    </row>
    <row r="20" spans="1:9" ht="13.5">
      <c r="A20" s="16" t="s">
        <v>5</v>
      </c>
      <c r="B20" s="21">
        <v>1667742.5</v>
      </c>
      <c r="C20" s="21">
        <v>1707185.7</v>
      </c>
      <c r="D20" s="21">
        <v>1765341.1</v>
      </c>
      <c r="E20" s="21">
        <v>1805001.4</v>
      </c>
      <c r="F20" s="4"/>
      <c r="G20" s="4"/>
      <c r="H20" s="4"/>
      <c r="I20" s="4"/>
    </row>
    <row r="21" spans="1:9" ht="13.5">
      <c r="A21" s="16" t="s">
        <v>6</v>
      </c>
      <c r="B21" s="21">
        <v>171824.3</v>
      </c>
      <c r="C21" s="21">
        <v>172914.3</v>
      </c>
      <c r="D21" s="21">
        <v>173837.5</v>
      </c>
      <c r="E21" s="21">
        <v>178579.9</v>
      </c>
      <c r="F21" s="4"/>
      <c r="G21" s="4"/>
      <c r="H21" s="4"/>
      <c r="I21" s="4"/>
    </row>
    <row r="22" spans="1:9" ht="13.5">
      <c r="A22" s="16" t="s">
        <v>4</v>
      </c>
      <c r="B22" s="21">
        <v>13877.7</v>
      </c>
      <c r="C22" s="21">
        <v>14754</v>
      </c>
      <c r="D22" s="21">
        <v>12148.8</v>
      </c>
      <c r="E22" s="21">
        <v>11860.8</v>
      </c>
      <c r="F22" s="4"/>
      <c r="G22" s="4"/>
      <c r="H22" s="4"/>
      <c r="I22" s="4"/>
    </row>
    <row r="23" spans="1:9" ht="13.5">
      <c r="A23" s="16" t="s">
        <v>5</v>
      </c>
      <c r="B23" s="21">
        <v>157946.6</v>
      </c>
      <c r="C23" s="21">
        <v>158160.3</v>
      </c>
      <c r="D23" s="21">
        <v>161688.7</v>
      </c>
      <c r="E23" s="21">
        <v>166719.1</v>
      </c>
      <c r="F23" s="4"/>
      <c r="G23" s="4"/>
      <c r="H23" s="4"/>
      <c r="I23" s="4"/>
    </row>
    <row r="24" spans="1:9" ht="13.5">
      <c r="A24" s="14"/>
      <c r="B24" s="22"/>
      <c r="C24" s="22"/>
      <c r="D24" s="22"/>
      <c r="E24" s="22"/>
      <c r="F24" s="4"/>
      <c r="G24" s="4"/>
      <c r="H24" s="4"/>
      <c r="I24" s="4"/>
    </row>
    <row r="25" spans="1:9" ht="13.5">
      <c r="A25" s="16"/>
      <c r="B25" s="60" t="s">
        <v>55</v>
      </c>
      <c r="C25" s="60" t="s">
        <v>55</v>
      </c>
      <c r="D25" s="60" t="s">
        <v>56</v>
      </c>
      <c r="E25" s="60" t="s">
        <v>56</v>
      </c>
      <c r="F25" s="4"/>
      <c r="G25" s="4"/>
      <c r="H25" s="4"/>
      <c r="I25" s="4"/>
    </row>
    <row r="26" spans="1:9" ht="13.5">
      <c r="A26" s="18" t="s">
        <v>39</v>
      </c>
      <c r="B26" s="17"/>
      <c r="C26" s="17"/>
      <c r="D26" s="17"/>
      <c r="E26" s="17"/>
      <c r="F26" s="4"/>
      <c r="G26" s="4"/>
      <c r="H26" s="4"/>
      <c r="I26" s="4"/>
    </row>
    <row r="27" spans="1:9" ht="13.5">
      <c r="A27" s="25" t="s">
        <v>7</v>
      </c>
      <c r="B27" s="26">
        <v>37008</v>
      </c>
      <c r="C27" s="26">
        <v>36643</v>
      </c>
      <c r="D27" s="26">
        <v>35660</v>
      </c>
      <c r="E27" s="26">
        <v>33787</v>
      </c>
      <c r="F27" s="4"/>
      <c r="G27" s="4"/>
      <c r="H27" s="4"/>
      <c r="I27" s="4"/>
    </row>
    <row r="28" spans="1:9" ht="13.5">
      <c r="A28" s="25" t="s">
        <v>71</v>
      </c>
      <c r="B28" s="26">
        <v>74379</v>
      </c>
      <c r="C28" s="26">
        <v>68061</v>
      </c>
      <c r="D28" s="26">
        <v>66300</v>
      </c>
      <c r="E28" s="26">
        <v>65515</v>
      </c>
      <c r="F28" s="4"/>
      <c r="G28" s="4"/>
      <c r="H28" s="4"/>
      <c r="I28" s="4"/>
    </row>
    <row r="29" spans="1:9" ht="13.5">
      <c r="A29" s="27"/>
      <c r="B29" s="28"/>
      <c r="C29" s="28"/>
      <c r="D29" s="28"/>
      <c r="E29" s="28"/>
      <c r="F29" s="4"/>
      <c r="G29" s="4"/>
      <c r="H29" s="4"/>
      <c r="I29" s="4"/>
    </row>
    <row r="30" spans="1:9" ht="13.5">
      <c r="A30" s="14"/>
      <c r="B30" s="29"/>
      <c r="C30" s="29"/>
      <c r="D30" s="29"/>
      <c r="E30" s="29"/>
      <c r="F30" s="4"/>
      <c r="G30" s="4"/>
      <c r="H30" s="4"/>
      <c r="I30" s="4"/>
    </row>
    <row r="31" spans="1:9" ht="13.5">
      <c r="A31" s="16"/>
      <c r="B31" s="60" t="s">
        <v>55</v>
      </c>
      <c r="C31" s="60" t="s">
        <v>55</v>
      </c>
      <c r="D31" s="60" t="s">
        <v>56</v>
      </c>
      <c r="E31" s="60" t="s">
        <v>56</v>
      </c>
      <c r="F31" s="4"/>
      <c r="G31" s="4"/>
      <c r="H31" s="4"/>
      <c r="I31" s="4"/>
    </row>
    <row r="32" spans="1:9" ht="13.5">
      <c r="A32" s="18" t="s">
        <v>10</v>
      </c>
      <c r="B32" s="19">
        <v>1621827.17444572</v>
      </c>
      <c r="C32" s="19">
        <v>1652085.37890857</v>
      </c>
      <c r="D32" s="19">
        <v>1689747.62478797</v>
      </c>
      <c r="E32" s="19">
        <v>1724954.49124945</v>
      </c>
      <c r="F32" s="4"/>
      <c r="G32" s="4"/>
      <c r="H32" s="4"/>
      <c r="I32" s="4"/>
    </row>
    <row r="33" spans="1:9" ht="13.5">
      <c r="A33" s="14"/>
      <c r="B33" s="29"/>
      <c r="C33" s="29"/>
      <c r="D33" s="29"/>
      <c r="E33" s="29"/>
      <c r="F33" s="4"/>
      <c r="G33" s="4"/>
      <c r="H33" s="4"/>
      <c r="I33" s="4"/>
    </row>
    <row r="34" spans="1:5" ht="13.5">
      <c r="A34" s="7" t="s">
        <v>61</v>
      </c>
      <c r="B34" s="30"/>
      <c r="C34" s="30"/>
      <c r="D34" s="30"/>
      <c r="E34" s="30"/>
    </row>
    <row r="35" spans="1:5" ht="13.5">
      <c r="A35" s="1" t="s">
        <v>62</v>
      </c>
      <c r="B35" s="17"/>
      <c r="C35" s="62"/>
      <c r="D35" s="62"/>
      <c r="E35" s="62"/>
    </row>
    <row r="36" spans="1:5" ht="13.5">
      <c r="A36" s="1" t="s">
        <v>63</v>
      </c>
      <c r="B36" s="10"/>
      <c r="C36" s="10"/>
      <c r="D36" s="10"/>
      <c r="E36" s="10"/>
    </row>
    <row r="37" spans="1:5" ht="13.5">
      <c r="A37" s="1"/>
      <c r="B37" s="10"/>
      <c r="C37" s="10"/>
      <c r="D37" s="10"/>
      <c r="E37" s="10"/>
    </row>
    <row r="38" spans="1:5" ht="13.5">
      <c r="A38" s="75"/>
      <c r="B38" s="75"/>
      <c r="C38" s="75"/>
      <c r="D38" s="75"/>
      <c r="E38" s="75"/>
    </row>
    <row r="39" spans="1:5" ht="13.5">
      <c r="A39" s="75"/>
      <c r="B39" s="75"/>
      <c r="C39" s="75"/>
      <c r="D39" s="75"/>
      <c r="E39" s="75"/>
    </row>
    <row r="40" spans="1:5" ht="11.25" customHeight="1">
      <c r="A40" s="75"/>
      <c r="B40" s="75"/>
      <c r="C40" s="75"/>
      <c r="D40" s="75"/>
      <c r="E40" s="75"/>
    </row>
    <row r="41" spans="1:5" ht="15">
      <c r="A41" s="10"/>
      <c r="B41" s="10"/>
      <c r="C41" s="31"/>
      <c r="D41" s="31"/>
      <c r="E41" s="31"/>
    </row>
    <row r="43" ht="13.5">
      <c r="A43" s="56"/>
    </row>
    <row r="49" ht="13.5">
      <c r="A49" s="6"/>
    </row>
  </sheetData>
  <sheetProtection/>
  <mergeCells count="2">
    <mergeCell ref="A1:E1"/>
    <mergeCell ref="A38:E40"/>
  </mergeCells>
  <conditionalFormatting sqref="B7:E7 B9:E11 B14:E14 B17:E23 B32:E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5905511811023623" right="0.5905511811023623" top="0.6299212598425197" bottom="0.7086614173228347" header="0.5118110236220472" footer="0.5118110236220472"/>
  <pageSetup horizontalDpi="600" verticalDpi="600" orientation="landscape" paperSize="9" scale="88" r:id="rId1"/>
  <ignoredErrors>
    <ignoredError sqref="B34 D34 E34 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58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69.140625" style="3" customWidth="1"/>
    <col min="2" max="5" width="12.7109375" style="3" customWidth="1"/>
    <col min="6" max="16384" width="9.140625" style="3" customWidth="1"/>
  </cols>
  <sheetData>
    <row r="1" spans="1:5" ht="24.75" customHeight="1">
      <c r="A1" s="76" t="s">
        <v>73</v>
      </c>
      <c r="B1" s="76"/>
      <c r="C1" s="76"/>
      <c r="D1" s="76"/>
      <c r="E1" s="76"/>
    </row>
    <row r="2" spans="1:5" ht="13.5">
      <c r="A2" s="32"/>
      <c r="B2" s="22"/>
      <c r="C2" s="22"/>
      <c r="D2" s="22"/>
      <c r="E2" s="22"/>
    </row>
    <row r="3" spans="1:5" ht="6.75" customHeight="1">
      <c r="A3" s="33"/>
      <c r="B3" s="17"/>
      <c r="C3" s="17"/>
      <c r="D3" s="17"/>
      <c r="E3" s="17"/>
    </row>
    <row r="4" spans="1:5" ht="13.5">
      <c r="A4" s="34"/>
      <c r="B4" s="8">
        <f>+'Tav 1'!B4</f>
        <v>2014</v>
      </c>
      <c r="C4" s="8">
        <f>+'Tav 1'!C4</f>
        <v>2015</v>
      </c>
      <c r="D4" s="8">
        <f>+'Tav 1'!D4</f>
        <v>2016</v>
      </c>
      <c r="E4" s="8">
        <f>+'Tav 1'!E4</f>
        <v>2017</v>
      </c>
    </row>
    <row r="5" spans="1:5" ht="6.75" customHeight="1" thickBot="1">
      <c r="A5" s="33"/>
      <c r="B5" s="35"/>
      <c r="C5" s="35"/>
      <c r="D5" s="35"/>
      <c r="E5" s="35"/>
    </row>
    <row r="6" spans="1:5" ht="18" customHeight="1" thickBot="1" thickTop="1">
      <c r="A6" s="36" t="s">
        <v>41</v>
      </c>
      <c r="B6" s="37">
        <v>-70088.85078557991</v>
      </c>
      <c r="C6" s="37">
        <v>-51899.272936589434</v>
      </c>
      <c r="D6" s="37">
        <v>-45119.21467636668</v>
      </c>
      <c r="E6" s="37">
        <v>-50717</v>
      </c>
    </row>
    <row r="7" spans="1:5" ht="14.25" thickTop="1">
      <c r="A7" s="39"/>
      <c r="B7" s="40"/>
      <c r="C7" s="41"/>
      <c r="D7" s="41"/>
      <c r="E7" s="41"/>
    </row>
    <row r="8" spans="1:5" ht="13.5">
      <c r="A8" s="18" t="s">
        <v>44</v>
      </c>
      <c r="B8" s="19">
        <v>10498.569355470103</v>
      </c>
      <c r="C8" s="19">
        <v>8405.847233613382</v>
      </c>
      <c r="D8" s="19">
        <v>13613.541349019837</v>
      </c>
      <c r="E8" s="19">
        <v>22330.964976677402</v>
      </c>
    </row>
    <row r="9" spans="1:5" ht="13.5">
      <c r="A9" s="33" t="s">
        <v>17</v>
      </c>
      <c r="B9" s="4">
        <v>2688.16860533</v>
      </c>
      <c r="C9" s="4">
        <v>2572.492822</v>
      </c>
      <c r="D9" s="4">
        <v>2934.95585305</v>
      </c>
      <c r="E9" s="4">
        <v>9195.652331450001</v>
      </c>
    </row>
    <row r="10" spans="1:5" ht="13.5">
      <c r="A10" s="33" t="s">
        <v>16</v>
      </c>
      <c r="B10" s="21">
        <v>-2536.5652461600002</v>
      </c>
      <c r="C10" s="21">
        <v>-3023.6233647999998</v>
      </c>
      <c r="D10" s="21">
        <v>-4839.8267797</v>
      </c>
      <c r="E10" s="21">
        <v>-5005.08782519</v>
      </c>
    </row>
    <row r="11" spans="1:5" ht="13.5">
      <c r="A11" s="33" t="s">
        <v>15</v>
      </c>
      <c r="B11" s="21">
        <v>5091.1489136400005</v>
      </c>
      <c r="C11" s="21">
        <v>6928.46687357</v>
      </c>
      <c r="D11" s="21">
        <v>9463.21234489</v>
      </c>
      <c r="E11" s="21">
        <v>15324.61471924</v>
      </c>
    </row>
    <row r="12" spans="1:5" ht="13.5">
      <c r="A12" s="33" t="s">
        <v>12</v>
      </c>
      <c r="B12" s="21">
        <v>-529</v>
      </c>
      <c r="C12" s="21">
        <v>-2939</v>
      </c>
      <c r="D12" s="21">
        <v>-2866</v>
      </c>
      <c r="E12" s="21">
        <v>-4240</v>
      </c>
    </row>
    <row r="13" spans="1:5" ht="13.5">
      <c r="A13" s="33" t="s">
        <v>13</v>
      </c>
      <c r="B13" s="21">
        <v>5784.817082660103</v>
      </c>
      <c r="C13" s="21">
        <v>4867.510902843382</v>
      </c>
      <c r="D13" s="21">
        <v>8921.199930779836</v>
      </c>
      <c r="E13" s="21">
        <v>7055.785751177402</v>
      </c>
    </row>
    <row r="14" spans="1:5" ht="13.5">
      <c r="A14" s="64" t="s">
        <v>70</v>
      </c>
      <c r="B14" s="65">
        <v>3581</v>
      </c>
      <c r="C14" s="65">
        <v>3783</v>
      </c>
      <c r="D14" s="65">
        <v>5169</v>
      </c>
      <c r="E14" s="65">
        <v>5710</v>
      </c>
    </row>
    <row r="15" spans="1:5" ht="13.5">
      <c r="A15" s="18" t="s">
        <v>18</v>
      </c>
      <c r="B15" s="44">
        <v>11055</v>
      </c>
      <c r="C15" s="44">
        <v>4369</v>
      </c>
      <c r="D15" s="44">
        <v>-9334</v>
      </c>
      <c r="E15" s="44">
        <v>-3692</v>
      </c>
    </row>
    <row r="16" spans="1:5" ht="13.5">
      <c r="A16" s="33" t="s">
        <v>25</v>
      </c>
      <c r="B16" s="21">
        <v>8124</v>
      </c>
      <c r="C16" s="21">
        <v>-23</v>
      </c>
      <c r="D16" s="21">
        <v>-4234</v>
      </c>
      <c r="E16" s="21">
        <v>-904.6999999999998</v>
      </c>
    </row>
    <row r="17" spans="1:5" ht="13.5">
      <c r="A17" s="33" t="s">
        <v>43</v>
      </c>
      <c r="B17" s="21">
        <v>455.3810763072561</v>
      </c>
      <c r="C17" s="21">
        <v>2693.816332417256</v>
      </c>
      <c r="D17" s="21">
        <v>-4638.799625042744</v>
      </c>
      <c r="E17" s="21">
        <v>-2353.6054979527444</v>
      </c>
    </row>
    <row r="18" spans="1:5" ht="13.5">
      <c r="A18" s="33" t="s">
        <v>69</v>
      </c>
      <c r="B18" s="21">
        <v>2475.618923692744</v>
      </c>
      <c r="C18" s="21">
        <v>1698.183667582744</v>
      </c>
      <c r="D18" s="21">
        <v>-461.20037495725614</v>
      </c>
      <c r="E18" s="21">
        <v>-433.694502047256</v>
      </c>
    </row>
    <row r="19" spans="1:5" ht="13.5">
      <c r="A19" s="42"/>
      <c r="B19" s="26"/>
      <c r="C19" s="26"/>
      <c r="D19" s="26"/>
      <c r="E19" s="26"/>
    </row>
    <row r="20" spans="1:5" ht="13.5">
      <c r="A20" s="18" t="s">
        <v>31</v>
      </c>
      <c r="B20" s="45">
        <v>-798.038088</v>
      </c>
      <c r="C20" s="45">
        <v>-3639.575240960624</v>
      </c>
      <c r="D20" s="45">
        <v>-1858.547199504157</v>
      </c>
      <c r="E20" s="45">
        <v>-9035.751731588556</v>
      </c>
    </row>
    <row r="21" spans="1:5" ht="13.5">
      <c r="A21" s="68" t="s">
        <v>75</v>
      </c>
      <c r="B21" s="21">
        <v>-18</v>
      </c>
      <c r="C21" s="21">
        <v>-73</v>
      </c>
      <c r="D21" s="21">
        <v>-119</v>
      </c>
      <c r="E21" s="21">
        <v>-25</v>
      </c>
    </row>
    <row r="22" spans="1:5" ht="13.5">
      <c r="A22" s="68" t="s">
        <v>76</v>
      </c>
      <c r="B22" s="21">
        <v>-278</v>
      </c>
      <c r="C22" s="21">
        <v>-2</v>
      </c>
      <c r="D22" s="21">
        <v>-42</v>
      </c>
      <c r="E22" s="21">
        <v>0</v>
      </c>
    </row>
    <row r="23" spans="1:5" ht="13.5">
      <c r="A23" s="68" t="s">
        <v>77</v>
      </c>
      <c r="B23" s="21">
        <v>-81.3</v>
      </c>
      <c r="C23" s="21">
        <v>-317.5533272561532</v>
      </c>
      <c r="D23" s="21">
        <v>-233.11125461254613</v>
      </c>
      <c r="E23" s="21">
        <v>-374.08845801999996</v>
      </c>
    </row>
    <row r="24" spans="1:5" ht="13.5">
      <c r="A24" s="68" t="s">
        <v>78</v>
      </c>
      <c r="B24" s="21">
        <v>-60</v>
      </c>
      <c r="C24" s="21">
        <v>-55</v>
      </c>
      <c r="D24" s="21">
        <v>-95</v>
      </c>
      <c r="E24" s="21">
        <v>-103</v>
      </c>
    </row>
    <row r="25" spans="1:5" ht="13.5">
      <c r="A25" s="68" t="s">
        <v>79</v>
      </c>
      <c r="B25" s="21">
        <v>-203</v>
      </c>
      <c r="C25" s="21">
        <v>-142</v>
      </c>
      <c r="D25" s="21">
        <v>-101</v>
      </c>
      <c r="E25" s="21">
        <v>-107</v>
      </c>
    </row>
    <row r="26" spans="1:5" ht="27.75" customHeight="1">
      <c r="A26" s="70" t="s">
        <v>80</v>
      </c>
      <c r="B26" s="61">
        <v>80</v>
      </c>
      <c r="C26" s="61">
        <v>-156.17000000000002</v>
      </c>
      <c r="D26" s="61">
        <v>-153.8</v>
      </c>
      <c r="E26" s="61">
        <v>-581.0333333333333</v>
      </c>
    </row>
    <row r="27" spans="1:5" ht="25.5" customHeight="1">
      <c r="A27" s="70" t="s">
        <v>81</v>
      </c>
      <c r="B27" s="61">
        <v>14</v>
      </c>
      <c r="C27" s="61">
        <v>-111</v>
      </c>
      <c r="D27" s="61">
        <v>-5</v>
      </c>
      <c r="E27" s="61">
        <v>-36</v>
      </c>
    </row>
    <row r="28" spans="1:5" ht="36.75" customHeight="1">
      <c r="A28" s="71" t="s">
        <v>82</v>
      </c>
      <c r="B28" s="61">
        <v>-725</v>
      </c>
      <c r="C28" s="61">
        <v>-1858</v>
      </c>
      <c r="D28" s="61">
        <v>262</v>
      </c>
      <c r="E28" s="61">
        <v>209</v>
      </c>
    </row>
    <row r="29" spans="1:5" ht="13.5">
      <c r="A29" s="70" t="s">
        <v>83</v>
      </c>
      <c r="B29" s="61">
        <v>-70</v>
      </c>
      <c r="C29" s="61">
        <v>-106</v>
      </c>
      <c r="D29" s="61">
        <v>-108</v>
      </c>
      <c r="E29" s="61">
        <v>-166</v>
      </c>
    </row>
    <row r="30" spans="1:5" ht="13.5">
      <c r="A30" s="70" t="s">
        <v>84</v>
      </c>
      <c r="B30" s="61">
        <v>0</v>
      </c>
      <c r="C30" s="61">
        <v>-1229.1246459999998</v>
      </c>
      <c r="D30" s="61">
        <v>-83.197037</v>
      </c>
      <c r="E30" s="61">
        <v>395.6598549999999</v>
      </c>
    </row>
    <row r="31" spans="1:5" ht="13.5">
      <c r="A31" s="72" t="s">
        <v>85</v>
      </c>
      <c r="B31" s="61">
        <v>82</v>
      </c>
      <c r="C31" s="61">
        <v>52.1155612955297</v>
      </c>
      <c r="D31" s="61">
        <v>-132.48051989161107</v>
      </c>
      <c r="E31" s="61">
        <v>-28.313511585222145</v>
      </c>
    </row>
    <row r="32" spans="1:5" ht="41.25">
      <c r="A32" s="70" t="s">
        <v>86</v>
      </c>
      <c r="B32" s="61">
        <v>204</v>
      </c>
      <c r="C32" s="61">
        <v>265</v>
      </c>
      <c r="D32" s="61">
        <v>113</v>
      </c>
      <c r="E32" s="61">
        <v>113</v>
      </c>
    </row>
    <row r="33" spans="1:5" ht="15" customHeight="1">
      <c r="A33" s="70" t="s">
        <v>87</v>
      </c>
      <c r="B33" s="61">
        <v>476</v>
      </c>
      <c r="C33" s="61">
        <v>90</v>
      </c>
      <c r="D33" s="61">
        <v>59</v>
      </c>
      <c r="E33" s="61">
        <v>30</v>
      </c>
    </row>
    <row r="34" spans="1:5" ht="15" customHeight="1">
      <c r="A34" s="70" t="s">
        <v>88</v>
      </c>
      <c r="B34" s="61">
        <v>1138</v>
      </c>
      <c r="C34" s="61">
        <v>0</v>
      </c>
      <c r="D34" s="61">
        <v>0</v>
      </c>
      <c r="E34" s="61">
        <v>0</v>
      </c>
    </row>
    <row r="35" spans="1:5" ht="26.25" customHeight="1">
      <c r="A35" s="70" t="s">
        <v>99</v>
      </c>
      <c r="B35" s="61">
        <v>-917</v>
      </c>
      <c r="C35" s="61">
        <v>-1130</v>
      </c>
      <c r="D35" s="61">
        <v>-1379</v>
      </c>
      <c r="E35" s="61">
        <v>-1417</v>
      </c>
    </row>
    <row r="36" spans="1:5" ht="26.25" customHeight="1">
      <c r="A36" s="73" t="s">
        <v>89</v>
      </c>
      <c r="B36" s="61">
        <v>-155</v>
      </c>
      <c r="C36" s="61">
        <v>979</v>
      </c>
      <c r="D36" s="61">
        <v>257</v>
      </c>
      <c r="E36" s="61">
        <v>163</v>
      </c>
    </row>
    <row r="37" spans="1:5" s="66" customFormat="1" ht="15">
      <c r="A37" s="69" t="s">
        <v>90</v>
      </c>
      <c r="B37" s="61">
        <v>-20.14050000000003</v>
      </c>
      <c r="C37" s="61">
        <v>137.17400000000004</v>
      </c>
      <c r="D37" s="61">
        <v>-131.233</v>
      </c>
      <c r="E37" s="61">
        <v>136.35299999999995</v>
      </c>
    </row>
    <row r="38" spans="1:5" s="66" customFormat="1" ht="27">
      <c r="A38" s="69" t="s">
        <v>91</v>
      </c>
      <c r="B38" s="61">
        <v>0</v>
      </c>
      <c r="C38" s="61">
        <v>243</v>
      </c>
      <c r="D38" s="61">
        <v>0</v>
      </c>
      <c r="E38" s="61">
        <v>0</v>
      </c>
    </row>
    <row r="39" spans="1:5" s="66" customFormat="1" ht="15">
      <c r="A39" s="69" t="s">
        <v>92</v>
      </c>
      <c r="B39" s="61">
        <v>-373.59758800000003</v>
      </c>
      <c r="C39" s="61">
        <v>-253.01682900000003</v>
      </c>
      <c r="D39" s="61">
        <v>-255.725388</v>
      </c>
      <c r="E39" s="61">
        <v>-317.62928365</v>
      </c>
    </row>
    <row r="40" spans="1:5" s="66" customFormat="1" ht="41.25">
      <c r="A40" s="69" t="s">
        <v>93</v>
      </c>
      <c r="B40" s="61">
        <v>109</v>
      </c>
      <c r="C40" s="61">
        <v>-179</v>
      </c>
      <c r="D40" s="61">
        <v>-10</v>
      </c>
      <c r="E40" s="61">
        <v>14</v>
      </c>
    </row>
    <row r="41" spans="1:5" s="66" customFormat="1" ht="27">
      <c r="A41" s="69" t="s">
        <v>94</v>
      </c>
      <c r="B41" s="61">
        <v>0</v>
      </c>
      <c r="C41" s="61">
        <v>206</v>
      </c>
      <c r="D41" s="61">
        <v>404</v>
      </c>
      <c r="E41" s="61">
        <v>360.3</v>
      </c>
    </row>
    <row r="42" spans="1:5" s="66" customFormat="1" ht="15">
      <c r="A42" s="69" t="s">
        <v>100</v>
      </c>
      <c r="B42" s="61">
        <v>0</v>
      </c>
      <c r="C42" s="61">
        <v>0</v>
      </c>
      <c r="D42" s="61">
        <v>0</v>
      </c>
      <c r="E42" s="61">
        <v>-1587</v>
      </c>
    </row>
    <row r="43" spans="1:5" s="66" customFormat="1" ht="27">
      <c r="A43" s="69" t="s">
        <v>95</v>
      </c>
      <c r="B43" s="61">
        <v>0</v>
      </c>
      <c r="C43" s="61">
        <v>0</v>
      </c>
      <c r="D43" s="61">
        <v>0</v>
      </c>
      <c r="E43" s="61">
        <v>-4757</v>
      </c>
    </row>
    <row r="44" spans="1:5" s="66" customFormat="1" ht="15">
      <c r="A44" s="69" t="s">
        <v>96</v>
      </c>
      <c r="B44" s="61">
        <v>0</v>
      </c>
      <c r="C44" s="61">
        <v>0</v>
      </c>
      <c r="D44" s="61">
        <v>0</v>
      </c>
      <c r="E44" s="61">
        <v>-600</v>
      </c>
    </row>
    <row r="45" spans="1:5" s="66" customFormat="1" ht="27">
      <c r="A45" s="69" t="s">
        <v>97</v>
      </c>
      <c r="B45" s="61">
        <v>0</v>
      </c>
      <c r="C45" s="61">
        <v>0</v>
      </c>
      <c r="D45" s="61">
        <v>-105</v>
      </c>
      <c r="E45" s="61">
        <v>70</v>
      </c>
    </row>
    <row r="46" spans="1:5" s="66" customFormat="1" ht="41.25">
      <c r="A46" s="69" t="s">
        <v>98</v>
      </c>
      <c r="B46" s="61">
        <v>0</v>
      </c>
      <c r="C46" s="61">
        <v>0</v>
      </c>
      <c r="D46" s="61">
        <v>0</v>
      </c>
      <c r="E46" s="61">
        <v>-428</v>
      </c>
    </row>
    <row r="47" spans="1:5" ht="13.5">
      <c r="A47" s="18" t="s">
        <v>20</v>
      </c>
      <c r="B47" s="19">
        <v>-6.680481890192141</v>
      </c>
      <c r="C47" s="19">
        <v>-388.99905606332413</v>
      </c>
      <c r="D47" s="19">
        <v>-238.77947314899757</v>
      </c>
      <c r="E47" s="19">
        <v>53.786754911154276</v>
      </c>
    </row>
    <row r="48" spans="1:5" ht="14.25" thickBot="1">
      <c r="A48" s="46"/>
      <c r="B48" s="47"/>
      <c r="C48" s="48"/>
      <c r="D48" s="48"/>
      <c r="E48" s="48"/>
    </row>
    <row r="49" spans="1:5" ht="18" customHeight="1" thickBot="1" thickTop="1">
      <c r="A49" s="36" t="s">
        <v>30</v>
      </c>
      <c r="B49" s="37">
        <v>-49340</v>
      </c>
      <c r="C49" s="37">
        <v>-43153</v>
      </c>
      <c r="D49" s="37">
        <v>-42937</v>
      </c>
      <c r="E49" s="37">
        <v>-41060</v>
      </c>
    </row>
    <row r="50" spans="1:5" ht="6.75" customHeight="1" thickTop="1">
      <c r="A50" s="42"/>
      <c r="B50" s="17"/>
      <c r="C50" s="17"/>
      <c r="D50" s="17"/>
      <c r="E50" s="23"/>
    </row>
    <row r="52" spans="2:5" ht="13.5">
      <c r="B52" s="4"/>
      <c r="C52" s="4"/>
      <c r="D52" s="4"/>
      <c r="E52" s="4"/>
    </row>
    <row r="53" spans="2:5" ht="13.5">
      <c r="B53" s="4"/>
      <c r="C53" s="4"/>
      <c r="D53" s="4"/>
      <c r="E53" s="4"/>
    </row>
    <row r="58" spans="2:5" ht="13.5">
      <c r="B58" s="4"/>
      <c r="C58" s="4"/>
      <c r="D58" s="4"/>
      <c r="E58" s="4"/>
    </row>
  </sheetData>
  <sheetProtection/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V53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69.421875" style="3" customWidth="1"/>
    <col min="2" max="5" width="12.7109375" style="3" customWidth="1"/>
    <col min="6" max="16384" width="9.140625" style="3" customWidth="1"/>
  </cols>
  <sheetData>
    <row r="1" spans="1:6" ht="31.5" customHeight="1">
      <c r="A1" s="76" t="s">
        <v>74</v>
      </c>
      <c r="B1" s="77"/>
      <c r="C1" s="77"/>
      <c r="D1" s="77"/>
      <c r="E1" s="77"/>
      <c r="F1" s="10"/>
    </row>
    <row r="2" spans="1:6" ht="15.75" customHeight="1">
      <c r="A2" s="32"/>
      <c r="B2" s="32"/>
      <c r="C2" s="32"/>
      <c r="D2" s="32"/>
      <c r="E2" s="32"/>
      <c r="F2" s="10"/>
    </row>
    <row r="3" spans="1:6" ht="6.75" customHeight="1">
      <c r="A3" s="25"/>
      <c r="B3" s="25"/>
      <c r="C3" s="25"/>
      <c r="D3" s="25"/>
      <c r="E3" s="25"/>
      <c r="F3" s="10"/>
    </row>
    <row r="4" spans="1:6" ht="13.5">
      <c r="A4" s="34"/>
      <c r="B4" s="8">
        <f>+'Tav 1'!B4</f>
        <v>2014</v>
      </c>
      <c r="C4" s="8">
        <f>+'Tav 1'!C4</f>
        <v>2015</v>
      </c>
      <c r="D4" s="8">
        <f>+'Tav 1'!D4</f>
        <v>2016</v>
      </c>
      <c r="E4" s="8">
        <f>+'Tav 1'!E4</f>
        <v>2017</v>
      </c>
      <c r="F4" s="10"/>
    </row>
    <row r="5" spans="1:6" ht="6.75" customHeight="1" thickBot="1">
      <c r="A5" s="34"/>
      <c r="B5" s="50"/>
      <c r="C5" s="50"/>
      <c r="D5" s="50"/>
      <c r="E5" s="50"/>
      <c r="F5" s="10"/>
    </row>
    <row r="6" spans="1:10" ht="18" customHeight="1" thickBot="1" thickTop="1">
      <c r="A6" s="36" t="s">
        <v>57</v>
      </c>
      <c r="B6" s="37">
        <v>49340</v>
      </c>
      <c r="C6" s="37">
        <v>43153</v>
      </c>
      <c r="D6" s="37">
        <v>42937</v>
      </c>
      <c r="E6" s="37">
        <v>41060</v>
      </c>
      <c r="F6" s="38"/>
      <c r="G6" s="4"/>
      <c r="H6" s="4"/>
      <c r="I6" s="4"/>
      <c r="J6" s="4"/>
    </row>
    <row r="7" spans="1:10" ht="14.25" thickTop="1">
      <c r="A7" s="18"/>
      <c r="B7" s="19"/>
      <c r="C7" s="19"/>
      <c r="D7" s="19"/>
      <c r="E7" s="19"/>
      <c r="F7" s="38"/>
      <c r="G7" s="4"/>
      <c r="H7" s="4"/>
      <c r="I7" s="4"/>
      <c r="J7" s="4"/>
    </row>
    <row r="8" spans="1:22" ht="15" customHeight="1">
      <c r="A8" s="18" t="s">
        <v>46</v>
      </c>
      <c r="B8" s="19">
        <v>23802.732767</v>
      </c>
      <c r="C8" s="19">
        <v>-10756.87</v>
      </c>
      <c r="D8" s="19">
        <v>13047.56</v>
      </c>
      <c r="E8" s="19">
        <v>9163.21014789</v>
      </c>
      <c r="F8" s="38"/>
      <c r="G8" s="4"/>
      <c r="H8" s="4"/>
      <c r="I8" s="4"/>
      <c r="J8" s="4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33" t="s">
        <v>21</v>
      </c>
      <c r="B9" s="26">
        <v>9357.99</v>
      </c>
      <c r="C9" s="26">
        <v>-9730.67</v>
      </c>
      <c r="D9" s="26">
        <v>10763.63</v>
      </c>
      <c r="E9" s="26">
        <v>-11504.38</v>
      </c>
      <c r="F9" s="10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33" t="s">
        <v>22</v>
      </c>
      <c r="B10" s="26">
        <v>765.78</v>
      </c>
      <c r="C10" s="26">
        <v>120.21</v>
      </c>
      <c r="D10" s="26">
        <v>-2771</v>
      </c>
      <c r="E10" s="26">
        <v>329</v>
      </c>
      <c r="F10" s="10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33" t="s">
        <v>23</v>
      </c>
      <c r="B11" s="26">
        <v>1701.12</v>
      </c>
      <c r="C11" s="26">
        <v>-1990.17</v>
      </c>
      <c r="D11" s="26">
        <v>-557.44</v>
      </c>
      <c r="E11" s="26">
        <v>7052.91014789</v>
      </c>
      <c r="F11" s="10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51" t="s">
        <v>27</v>
      </c>
      <c r="B12" s="28">
        <v>4061.95</v>
      </c>
      <c r="C12" s="28">
        <v>2372</v>
      </c>
      <c r="D12" s="28">
        <v>2931</v>
      </c>
      <c r="E12" s="28">
        <v>11595</v>
      </c>
      <c r="F12" s="10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51" t="s">
        <v>28</v>
      </c>
      <c r="B13" s="28">
        <v>-2361</v>
      </c>
      <c r="C13" s="28">
        <v>-4362</v>
      </c>
      <c r="D13" s="28">
        <v>-3488</v>
      </c>
      <c r="E13" s="28">
        <v>-4542</v>
      </c>
      <c r="F13" s="10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58" t="s">
        <v>52</v>
      </c>
      <c r="B14" s="59">
        <v>0</v>
      </c>
      <c r="C14" s="59">
        <v>0</v>
      </c>
      <c r="D14" s="59">
        <v>0</v>
      </c>
      <c r="E14" s="59">
        <v>0</v>
      </c>
      <c r="F14" s="10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58" t="s">
        <v>53</v>
      </c>
      <c r="B15" s="59">
        <v>1701.12</v>
      </c>
      <c r="C15" s="59">
        <v>-1990.17</v>
      </c>
      <c r="D15" s="59">
        <v>-557.44</v>
      </c>
      <c r="E15" s="59">
        <v>7052.91014789</v>
      </c>
      <c r="F15" s="10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51" t="s">
        <v>47</v>
      </c>
      <c r="B16" s="57">
        <v>4061.95</v>
      </c>
      <c r="C16" s="57">
        <v>2372</v>
      </c>
      <c r="D16" s="57">
        <v>2931</v>
      </c>
      <c r="E16" s="57">
        <v>11595</v>
      </c>
      <c r="F16" s="10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51" t="s">
        <v>48</v>
      </c>
      <c r="B17" s="57">
        <v>-2361</v>
      </c>
      <c r="C17" s="57">
        <v>-4362</v>
      </c>
      <c r="D17" s="57">
        <v>-3488</v>
      </c>
      <c r="E17" s="57">
        <v>-4542</v>
      </c>
      <c r="F17" s="10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33" t="s">
        <v>24</v>
      </c>
      <c r="B18" s="26">
        <v>511.25</v>
      </c>
      <c r="C18" s="26">
        <v>-2901.07</v>
      </c>
      <c r="D18" s="26">
        <v>5220.74</v>
      </c>
      <c r="E18" s="26">
        <v>10447.16</v>
      </c>
      <c r="F18" s="10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58" t="s">
        <v>54</v>
      </c>
      <c r="B19" s="59">
        <v>0</v>
      </c>
      <c r="C19" s="59">
        <v>0</v>
      </c>
      <c r="D19" s="59">
        <v>0</v>
      </c>
      <c r="E19" s="59">
        <v>4610.723626</v>
      </c>
      <c r="F19" s="10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58" t="s">
        <v>49</v>
      </c>
      <c r="B20" s="59">
        <v>511.25</v>
      </c>
      <c r="C20" s="59">
        <v>-2901.07</v>
      </c>
      <c r="D20" s="59">
        <v>5220.74</v>
      </c>
      <c r="E20" s="59">
        <v>5836.436374</v>
      </c>
      <c r="F20" s="10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51" t="s">
        <v>50</v>
      </c>
      <c r="B21" s="57">
        <v>4512</v>
      </c>
      <c r="C21" s="57">
        <v>6916</v>
      </c>
      <c r="D21" s="57">
        <v>9203.57011815</v>
      </c>
      <c r="E21" s="57">
        <v>7038.090229</v>
      </c>
      <c r="F21" s="10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51" t="s">
        <v>51</v>
      </c>
      <c r="B22" s="57">
        <v>-4001</v>
      </c>
      <c r="C22" s="57">
        <v>-9817</v>
      </c>
      <c r="D22" s="57">
        <v>-3982.26</v>
      </c>
      <c r="E22" s="57">
        <v>-1201.653855</v>
      </c>
      <c r="F22" s="10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3.5">
      <c r="A23" s="63" t="s">
        <v>64</v>
      </c>
      <c r="B23" s="26">
        <v>3621.232767</v>
      </c>
      <c r="C23" s="26">
        <v>3139</v>
      </c>
      <c r="D23" s="26">
        <v>4439</v>
      </c>
      <c r="E23" s="26">
        <v>3743</v>
      </c>
      <c r="F23" s="10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3.5">
      <c r="A24" s="33" t="s">
        <v>65</v>
      </c>
      <c r="B24" s="26">
        <v>7861</v>
      </c>
      <c r="C24" s="26">
        <v>635</v>
      </c>
      <c r="D24" s="26">
        <v>-4087</v>
      </c>
      <c r="E24" s="26">
        <v>-792</v>
      </c>
      <c r="F24" s="10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33" t="s">
        <v>66</v>
      </c>
      <c r="B25" s="26">
        <v>-15.64</v>
      </c>
      <c r="C25" s="26">
        <v>-29.17</v>
      </c>
      <c r="D25" s="26">
        <v>39.63</v>
      </c>
      <c r="E25" s="26">
        <v>-112.48</v>
      </c>
      <c r="F25" s="5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51" t="s">
        <v>38</v>
      </c>
      <c r="B26" s="10"/>
      <c r="C26" s="10"/>
      <c r="D26" s="10"/>
      <c r="E26" s="10"/>
      <c r="F26" s="10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3.5">
      <c r="A27" s="18" t="s">
        <v>19</v>
      </c>
      <c r="B27" s="19">
        <v>-4105.9179648</v>
      </c>
      <c r="C27" s="19">
        <v>3108.789754723661</v>
      </c>
      <c r="D27" s="19">
        <v>-6805.859223672403</v>
      </c>
      <c r="E27" s="19">
        <v>-5985.910202821189</v>
      </c>
      <c r="F27" s="19"/>
      <c r="G27" s="4"/>
      <c r="H27" s="4"/>
      <c r="I27" s="4"/>
      <c r="J27" s="4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>
      <c r="A28" s="33" t="s">
        <v>26</v>
      </c>
      <c r="B28" s="21">
        <v>1829.1</v>
      </c>
      <c r="C28" s="21">
        <v>3562.31905428</v>
      </c>
      <c r="D28" s="21">
        <v>4074.10847443</v>
      </c>
      <c r="E28" s="21">
        <v>1688.437798</v>
      </c>
      <c r="F28" s="10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>
      <c r="A29" s="33" t="s">
        <v>59</v>
      </c>
      <c r="B29" s="21">
        <v>387.3810763072561</v>
      </c>
      <c r="C29" s="21">
        <v>2620.816332417256</v>
      </c>
      <c r="D29" s="21">
        <v>-4670.229625042744</v>
      </c>
      <c r="E29" s="21">
        <v>-2389.0854979527444</v>
      </c>
      <c r="F29" s="10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33" t="s">
        <v>67</v>
      </c>
      <c r="B30" s="21">
        <v>-609</v>
      </c>
      <c r="C30" s="21">
        <v>-818</v>
      </c>
      <c r="D30" s="21">
        <v>-1161</v>
      </c>
      <c r="E30" s="21">
        <v>-2987</v>
      </c>
      <c r="F30" s="10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6.75" customHeight="1">
      <c r="A31" s="33"/>
      <c r="B31" s="21"/>
      <c r="C31" s="21"/>
      <c r="D31" s="21"/>
      <c r="E31" s="21"/>
      <c r="F31" s="10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33" t="s">
        <v>42</v>
      </c>
      <c r="B32" s="21">
        <v>-6149.2211864</v>
      </c>
      <c r="C32" s="21">
        <v>-5234.485782979999</v>
      </c>
      <c r="D32" s="21">
        <v>-6568.305572399999</v>
      </c>
      <c r="E32" s="21">
        <v>-5044.1504312</v>
      </c>
      <c r="F32" s="10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3.5">
      <c r="A33" s="33" t="s">
        <v>68</v>
      </c>
      <c r="B33" s="21">
        <v>-373.3810763072561</v>
      </c>
      <c r="C33" s="21">
        <v>916.5762544127423</v>
      </c>
      <c r="D33" s="21">
        <v>209.5405244077463</v>
      </c>
      <c r="E33" s="21">
        <v>2636.6854692527418</v>
      </c>
      <c r="F33" s="10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3.5">
      <c r="A34" s="33" t="s">
        <v>36</v>
      </c>
      <c r="B34" s="21">
        <v>299.2032216</v>
      </c>
      <c r="C34" s="21">
        <v>1452.446276113</v>
      </c>
      <c r="D34" s="21">
        <v>865.9399999999999</v>
      </c>
      <c r="E34" s="21">
        <v>535.54992883</v>
      </c>
      <c r="F34" s="10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.75" customHeight="1">
      <c r="A35" s="33"/>
      <c r="B35" s="21"/>
      <c r="C35" s="21"/>
      <c r="D35" s="21"/>
      <c r="E35" s="21"/>
      <c r="F35" s="10"/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33" t="s">
        <v>37</v>
      </c>
      <c r="B36" s="21">
        <v>509</v>
      </c>
      <c r="C36" s="21">
        <v>247.1176204806623</v>
      </c>
      <c r="D36" s="21">
        <v>-11.913025067406249</v>
      </c>
      <c r="E36" s="21">
        <v>-426.3474697511866</v>
      </c>
      <c r="F36" s="10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33" t="s">
        <v>33</v>
      </c>
      <c r="B37" s="21">
        <v>1</v>
      </c>
      <c r="C37" s="21">
        <v>362</v>
      </c>
      <c r="D37" s="21">
        <v>456</v>
      </c>
      <c r="E37" s="21">
        <v>0</v>
      </c>
      <c r="F37" s="10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33" t="s">
        <v>34</v>
      </c>
      <c r="B38" s="21">
        <v>0</v>
      </c>
      <c r="C38" s="21">
        <v>0</v>
      </c>
      <c r="D38" s="21">
        <v>0</v>
      </c>
      <c r="E38" s="21">
        <v>0</v>
      </c>
      <c r="F38" s="10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6.75" customHeight="1">
      <c r="A39" s="33"/>
      <c r="B39" s="43"/>
      <c r="C39" s="43"/>
      <c r="D39" s="43"/>
      <c r="E39" s="43"/>
      <c r="F39" s="10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18" t="s">
        <v>20</v>
      </c>
      <c r="B40" s="19">
        <v>-1968.6148022000034</v>
      </c>
      <c r="C40" s="19">
        <v>575.7802452763372</v>
      </c>
      <c r="D40" s="19">
        <v>-3000.200776327596</v>
      </c>
      <c r="E40" s="19">
        <v>-339.19994506881267</v>
      </c>
      <c r="F40" s="38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5">
      <c r="A41" s="51" t="s">
        <v>32</v>
      </c>
      <c r="B41" s="28">
        <v>-1968.6148022000034</v>
      </c>
      <c r="C41" s="28">
        <v>575.7802452763372</v>
      </c>
      <c r="D41" s="28">
        <v>-3000.200776327596</v>
      </c>
      <c r="E41" s="28">
        <v>-339.19994506881267</v>
      </c>
      <c r="F41" s="10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5">
      <c r="A42" s="51" t="s">
        <v>29</v>
      </c>
      <c r="B42" s="28">
        <v>0</v>
      </c>
      <c r="C42" s="28">
        <v>0</v>
      </c>
      <c r="D42" s="28">
        <v>0</v>
      </c>
      <c r="E42" s="28">
        <v>0</v>
      </c>
      <c r="F42" s="10"/>
      <c r="G42" s="4"/>
      <c r="H42" s="4"/>
      <c r="I42" s="4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10" ht="6.75" customHeight="1" thickBot="1">
      <c r="A43" s="33"/>
      <c r="B43" s="17"/>
      <c r="C43" s="17"/>
      <c r="D43" s="17"/>
      <c r="E43" s="17"/>
      <c r="F43" s="10"/>
      <c r="G43" s="4"/>
      <c r="H43" s="4"/>
      <c r="I43" s="4"/>
      <c r="J43" s="4"/>
    </row>
    <row r="44" spans="1:10" ht="18" customHeight="1" thickBot="1" thickTop="1">
      <c r="A44" s="36" t="s">
        <v>45</v>
      </c>
      <c r="B44" s="37">
        <v>67068.2</v>
      </c>
      <c r="C44" s="37">
        <v>36080.7</v>
      </c>
      <c r="D44" s="37">
        <v>46178.5</v>
      </c>
      <c r="E44" s="37">
        <v>43898.1</v>
      </c>
      <c r="F44" s="38"/>
      <c r="G44" s="4"/>
      <c r="H44" s="4"/>
      <c r="I44" s="4"/>
      <c r="J44" s="4"/>
    </row>
    <row r="45" spans="1:6" ht="6.75" customHeight="1" thickTop="1">
      <c r="A45" s="18"/>
      <c r="B45" s="49"/>
      <c r="C45" s="49"/>
      <c r="D45" s="49"/>
      <c r="E45" s="49"/>
      <c r="F45" s="10"/>
    </row>
    <row r="46" spans="1:6" ht="13.5">
      <c r="A46" s="52" t="s">
        <v>58</v>
      </c>
      <c r="B46" s="38"/>
      <c r="C46" s="38"/>
      <c r="D46" s="38"/>
      <c r="E46" s="38"/>
      <c r="F46" s="10"/>
    </row>
    <row r="47" spans="1:6" ht="13.5">
      <c r="A47" s="52" t="s">
        <v>60</v>
      </c>
      <c r="B47" s="38"/>
      <c r="C47" s="38"/>
      <c r="D47" s="38"/>
      <c r="E47" s="38"/>
      <c r="F47" s="10"/>
    </row>
    <row r="48" spans="1:6" ht="13.5">
      <c r="A48" s="53"/>
      <c r="B48" s="38"/>
      <c r="C48" s="38"/>
      <c r="D48" s="38"/>
      <c r="E48" s="38"/>
      <c r="F48" s="10"/>
    </row>
    <row r="49" spans="2:5" ht="15">
      <c r="B49" s="55"/>
      <c r="C49" s="55"/>
      <c r="D49" s="55"/>
      <c r="E49" s="55"/>
    </row>
    <row r="50" spans="2:5" ht="13.5">
      <c r="B50" s="67"/>
      <c r="C50" s="67"/>
      <c r="D50" s="67"/>
      <c r="E50" s="67"/>
    </row>
    <row r="53" spans="2:5" ht="13.5">
      <c r="B53" s="4"/>
      <c r="C53" s="4"/>
      <c r="D53" s="4"/>
      <c r="E53" s="4"/>
    </row>
  </sheetData>
  <sheetProtection/>
  <mergeCells count="1">
    <mergeCell ref="A1:E1"/>
  </mergeCells>
  <printOptions/>
  <pageMargins left="0.5905511811023623" right="0.5905511811023623" top="0.18" bottom="0.12" header="0.3" footer="0.25"/>
  <pageSetup fitToHeight="1" fitToWidth="1" horizontalDpi="600" verticalDpi="600" orientation="landscape" paperSize="9" scale="91" r:id="rId1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 Cosco</dc:creator>
  <cp:keywords/>
  <dc:description/>
  <cp:lastModifiedBy>VIANELLO SONIA</cp:lastModifiedBy>
  <cp:lastPrinted>2018-04-19T15:12:17Z</cp:lastPrinted>
  <dcterms:created xsi:type="dcterms:W3CDTF">2007-04-02T09:08:34Z</dcterms:created>
  <dcterms:modified xsi:type="dcterms:W3CDTF">2018-10-23T13:44:46Z</dcterms:modified>
  <cp:category/>
  <cp:version/>
  <cp:contentType/>
  <cp:contentStatus/>
</cp:coreProperties>
</file>